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McD\Documents\EM\"/>
    </mc:Choice>
  </mc:AlternateContent>
  <xr:revisionPtr revIDLastSave="0" documentId="13_ncr:1_{55D82B30-6483-4A2C-A8A4-5C0D1F38581A}" xr6:coauthVersionLast="47" xr6:coauthVersionMax="47" xr10:uidLastSave="{00000000-0000-0000-0000-000000000000}"/>
  <bookViews>
    <workbookView xWindow="28680" yWindow="-120" windowWidth="29040" windowHeight="16440" xr2:uid="{8B69B964-67FC-4797-AA61-371493BCA678}"/>
  </bookViews>
  <sheets>
    <sheet name="Generator Fu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" l="1"/>
  <c r="T30" i="1"/>
  <c r="T29" i="1"/>
  <c r="T28" i="1"/>
  <c r="T27" i="1"/>
  <c r="T26" i="1"/>
  <c r="T25" i="1"/>
  <c r="T24" i="1"/>
  <c r="S30" i="1"/>
  <c r="S29" i="1"/>
  <c r="S28" i="1"/>
  <c r="S27" i="1"/>
  <c r="S26" i="1"/>
  <c r="S25" i="1"/>
  <c r="S24" i="1"/>
  <c r="R30" i="1"/>
  <c r="R29" i="1"/>
  <c r="R28" i="1"/>
  <c r="R27" i="1"/>
  <c r="R26" i="1"/>
  <c r="R25" i="1"/>
  <c r="R24" i="1"/>
  <c r="Q30" i="1"/>
  <c r="Q29" i="1"/>
  <c r="Q28" i="1"/>
  <c r="Q27" i="1"/>
  <c r="Q26" i="1"/>
  <c r="Q25" i="1"/>
  <c r="Q24" i="1"/>
  <c r="P30" i="1"/>
  <c r="P29" i="1"/>
  <c r="P28" i="1"/>
  <c r="P27" i="1"/>
  <c r="P26" i="1"/>
  <c r="P25" i="1"/>
  <c r="P24" i="1"/>
  <c r="O30" i="1"/>
  <c r="O29" i="1"/>
  <c r="O28" i="1"/>
  <c r="O27" i="1"/>
  <c r="O26" i="1"/>
  <c r="O25" i="1"/>
  <c r="O24" i="1"/>
  <c r="N30" i="1"/>
  <c r="N29" i="1"/>
  <c r="N28" i="1"/>
  <c r="N27" i="1"/>
  <c r="N26" i="1"/>
  <c r="N25" i="1"/>
  <c r="N24" i="1"/>
  <c r="M30" i="1"/>
  <c r="M29" i="1"/>
  <c r="M28" i="1"/>
  <c r="M27" i="1"/>
  <c r="M26" i="1"/>
  <c r="M25" i="1"/>
  <c r="M24" i="1"/>
  <c r="L30" i="1"/>
  <c r="L29" i="1"/>
  <c r="L28" i="1"/>
  <c r="L27" i="1"/>
  <c r="L26" i="1"/>
  <c r="L25" i="1"/>
  <c r="L24" i="1"/>
  <c r="K24" i="1"/>
  <c r="K25" i="1"/>
  <c r="K26" i="1"/>
  <c r="K27" i="1"/>
  <c r="K28" i="1"/>
  <c r="K29" i="1"/>
  <c r="K30" i="1"/>
  <c r="J30" i="1"/>
  <c r="J29" i="1"/>
  <c r="J28" i="1"/>
  <c r="J27" i="1"/>
  <c r="J26" i="1"/>
  <c r="J25" i="1"/>
  <c r="J24" i="1"/>
  <c r="I24" i="1"/>
  <c r="I25" i="1"/>
  <c r="I26" i="1"/>
  <c r="I27" i="1"/>
  <c r="I28" i="1"/>
  <c r="I29" i="1"/>
  <c r="I30" i="1"/>
  <c r="T22" i="1"/>
  <c r="S22" i="1"/>
  <c r="R22" i="1"/>
  <c r="Q22" i="1"/>
  <c r="P22" i="1"/>
  <c r="O22" i="1"/>
  <c r="N22" i="1"/>
  <c r="M22" i="1"/>
  <c r="L22" i="1"/>
  <c r="K22" i="1"/>
  <c r="J22" i="1"/>
  <c r="I22" i="1"/>
  <c r="J21" i="1"/>
  <c r="K21" i="1"/>
  <c r="L21" i="1"/>
  <c r="M21" i="1"/>
  <c r="N21" i="1"/>
  <c r="O21" i="1"/>
  <c r="P21" i="1"/>
  <c r="Q21" i="1"/>
  <c r="R21" i="1"/>
  <c r="S21" i="1"/>
  <c r="T21" i="1"/>
  <c r="I21" i="1"/>
  <c r="T20" i="1"/>
  <c r="S20" i="1"/>
  <c r="R20" i="1"/>
  <c r="Q20" i="1"/>
  <c r="P20" i="1"/>
  <c r="O20" i="1"/>
  <c r="N20" i="1"/>
  <c r="M20" i="1"/>
  <c r="L20" i="1"/>
  <c r="K20" i="1"/>
  <c r="J20" i="1"/>
  <c r="I20" i="1"/>
  <c r="D20" i="1"/>
</calcChain>
</file>

<file path=xl/sharedStrings.xml><?xml version="1.0" encoding="utf-8"?>
<sst xmlns="http://schemas.openxmlformats.org/spreadsheetml/2006/main" count="15" uniqueCount="14">
  <si>
    <t>Tank Size (L)</t>
  </si>
  <si>
    <t>Hours (hr)</t>
  </si>
  <si>
    <t>L/hr</t>
  </si>
  <si>
    <t>Hours run per day</t>
  </si>
  <si>
    <t>$/L</t>
  </si>
  <si>
    <t>Cost per day</t>
  </si>
  <si>
    <t>20L per day</t>
  </si>
  <si>
    <t>L per day</t>
  </si>
  <si>
    <t>Days</t>
  </si>
  <si>
    <t>Amount you can spend on fuel</t>
  </si>
  <si>
    <t>Oil Changes</t>
  </si>
  <si>
    <t>Changes</t>
  </si>
  <si>
    <t>Hrs / day</t>
  </si>
  <si>
    <t>(rounded to first whole number)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</si>
</sst>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9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1" applyFont="1" applyFill="1"/>
    <xf numFmtId="0" fontId="0" fillId="0" borderId="1" xfId="0" applyBorder="1"/>
    <xf numFmtId="0" fontId="0" fillId="2" borderId="1" xfId="0" applyFill="1" applyBorder="1"/>
    <xf numFmtId="44" fontId="0" fillId="2" borderId="1" xfId="1" applyFont="1" applyFill="1" applyBorder="1"/>
    <xf numFmtId="0" fontId="0" fillId="3" borderId="2" xfId="0" applyFill="1" applyBorder="1"/>
    <xf numFmtId="0" fontId="0" fillId="0" borderId="1" xfId="0" applyBorder="1" applyAlignment="1">
      <alignment vertical="center" textRotation="90"/>
    </xf>
    <xf numFmtId="1" fontId="0" fillId="0" borderId="1" xfId="0" applyNumberFormat="1" applyBorder="1"/>
  </cellXfs>
  <cellStyles count="2">
    <cellStyle name="Currency" xfId="1" builtinId="4"/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13</xdr:row>
      <xdr:rowOff>28575</xdr:rowOff>
    </xdr:from>
    <xdr:to>
      <xdr:col>16</xdr:col>
      <xdr:colOff>561975</xdr:colOff>
      <xdr:row>16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39B6E30-B1B4-A675-D56E-9BEE1F874B89}"/>
            </a:ext>
          </a:extLst>
        </xdr:cNvPr>
        <xdr:cNvSpPr txBox="1"/>
      </xdr:nvSpPr>
      <xdr:spPr>
        <a:xfrm>
          <a:off x="885825" y="2505075"/>
          <a:ext cx="9429750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The example numbers are based on the manufacturer's indication that a Champion 6500W generator in reasonable condition using</a:t>
          </a:r>
          <a:r>
            <a:rPr lang="en-CA" sz="1100" baseline="0"/>
            <a:t> regular gasoline and with a 50% load. Where the load increases, expect a decrease in how long the fuel will last (this can be adjusted in the cell for hours).</a:t>
          </a:r>
          <a:endParaRPr lang="en-CA" sz="1100"/>
        </a:p>
      </xdr:txBody>
    </xdr:sp>
    <xdr:clientData/>
  </xdr:twoCellAnchor>
  <xdr:twoCellAnchor>
    <xdr:from>
      <xdr:col>8</xdr:col>
      <xdr:colOff>19050</xdr:colOff>
      <xdr:row>31</xdr:row>
      <xdr:rowOff>66676</xdr:rowOff>
    </xdr:from>
    <xdr:to>
      <xdr:col>20</xdr:col>
      <xdr:colOff>9525</xdr:colOff>
      <xdr:row>33</xdr:row>
      <xdr:rowOff>142876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BAFC72B-3D86-3062-BDFA-F71AE87B3525}"/>
            </a:ext>
          </a:extLst>
        </xdr:cNvPr>
        <xdr:cNvSpPr txBox="1"/>
      </xdr:nvSpPr>
      <xdr:spPr>
        <a:xfrm>
          <a:off x="4895850" y="5972176"/>
          <a:ext cx="746760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Green shaded cells align with the number of hours you can run the generator for a disruption lasting a</a:t>
          </a:r>
          <a:r>
            <a:rPr lang="en-CA" sz="1100" baseline="0"/>
            <a:t> certain number of days. Red indicates areas where the budget is not likely to be sufficient.</a:t>
          </a:r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8DFC6-0258-4C64-8A8A-928C95E695FF}">
  <dimension ref="B18:T38"/>
  <sheetViews>
    <sheetView tabSelected="1" topLeftCell="A4" workbookViewId="0">
      <selection activeCell="C9" sqref="C9"/>
    </sheetView>
  </sheetViews>
  <sheetFormatPr defaultRowHeight="15" x14ac:dyDescent="0.25"/>
  <cols>
    <col min="10" max="10" width="11.5703125" bestFit="1" customWidth="1"/>
  </cols>
  <sheetData>
    <row r="18" spans="2:20" x14ac:dyDescent="0.25">
      <c r="B18" t="s">
        <v>0</v>
      </c>
      <c r="D18">
        <v>20</v>
      </c>
      <c r="I18" s="2"/>
    </row>
    <row r="19" spans="2:20" x14ac:dyDescent="0.25">
      <c r="B19" t="s">
        <v>1</v>
      </c>
      <c r="D19">
        <v>8</v>
      </c>
      <c r="G19" s="3" t="s">
        <v>3</v>
      </c>
      <c r="H19" s="3"/>
      <c r="I19" s="6">
        <v>24</v>
      </c>
      <c r="J19" s="6">
        <v>22</v>
      </c>
      <c r="K19" s="6">
        <v>20</v>
      </c>
      <c r="L19" s="6">
        <v>18</v>
      </c>
      <c r="M19" s="6">
        <v>16</v>
      </c>
      <c r="N19" s="6">
        <v>14</v>
      </c>
      <c r="O19" s="6">
        <v>12</v>
      </c>
      <c r="P19" s="6">
        <v>10</v>
      </c>
      <c r="Q19" s="6">
        <v>8</v>
      </c>
      <c r="R19" s="6">
        <v>6</v>
      </c>
      <c r="S19" s="6">
        <v>4</v>
      </c>
      <c r="T19" s="6">
        <v>2</v>
      </c>
    </row>
    <row r="20" spans="2:20" x14ac:dyDescent="0.25">
      <c r="B20" t="s">
        <v>2</v>
      </c>
      <c r="D20" s="1">
        <f>+D18/D19</f>
        <v>2.5</v>
      </c>
      <c r="G20" s="3" t="s">
        <v>7</v>
      </c>
      <c r="H20" s="3"/>
      <c r="I20" s="7">
        <f>+I19*D20</f>
        <v>60</v>
      </c>
      <c r="J20" s="7">
        <f>+J19*D20</f>
        <v>55</v>
      </c>
      <c r="K20" s="7">
        <f>+K19*D20</f>
        <v>50</v>
      </c>
      <c r="L20" s="7">
        <f>+L19*D20</f>
        <v>45</v>
      </c>
      <c r="M20" s="7">
        <f>+M19*D20</f>
        <v>40</v>
      </c>
      <c r="N20" s="7">
        <f>+N19*D20</f>
        <v>35</v>
      </c>
      <c r="O20" s="7">
        <f>+O19*D20</f>
        <v>30</v>
      </c>
      <c r="P20" s="7">
        <f>+P19*D20</f>
        <v>25</v>
      </c>
      <c r="Q20" s="7">
        <f>+Q19*D20</f>
        <v>20</v>
      </c>
      <c r="R20" s="7">
        <f>+R19*D20</f>
        <v>15</v>
      </c>
      <c r="S20" s="7">
        <f>+S19*D20</f>
        <v>10</v>
      </c>
      <c r="T20" s="7">
        <f>+T19*D20</f>
        <v>5</v>
      </c>
    </row>
    <row r="21" spans="2:20" x14ac:dyDescent="0.25">
      <c r="G21" s="3" t="s">
        <v>6</v>
      </c>
      <c r="H21" s="3"/>
      <c r="I21" s="7">
        <f>+I20/20</f>
        <v>3</v>
      </c>
      <c r="J21" s="7">
        <f t="shared" ref="J21:T21" si="0">+J20/20</f>
        <v>2.75</v>
      </c>
      <c r="K21" s="7">
        <f t="shared" si="0"/>
        <v>2.5</v>
      </c>
      <c r="L21" s="7">
        <f t="shared" si="0"/>
        <v>2.25</v>
      </c>
      <c r="M21" s="7">
        <f t="shared" si="0"/>
        <v>2</v>
      </c>
      <c r="N21" s="7">
        <f t="shared" si="0"/>
        <v>1.75</v>
      </c>
      <c r="O21" s="7">
        <f t="shared" si="0"/>
        <v>1.5</v>
      </c>
      <c r="P21" s="7">
        <f t="shared" si="0"/>
        <v>1.25</v>
      </c>
      <c r="Q21" s="7">
        <f t="shared" si="0"/>
        <v>1</v>
      </c>
      <c r="R21" s="7">
        <f t="shared" si="0"/>
        <v>0.75</v>
      </c>
      <c r="S21" s="7">
        <f t="shared" si="0"/>
        <v>0.5</v>
      </c>
      <c r="T21" s="7">
        <f t="shared" si="0"/>
        <v>0.25</v>
      </c>
    </row>
    <row r="22" spans="2:20" x14ac:dyDescent="0.25">
      <c r="B22" t="s">
        <v>4</v>
      </c>
      <c r="D22" s="4">
        <v>1.6</v>
      </c>
      <c r="G22" s="3" t="s">
        <v>5</v>
      </c>
      <c r="H22" s="3"/>
      <c r="I22" s="8">
        <f>+I20*D22</f>
        <v>96</v>
      </c>
      <c r="J22" s="8">
        <f>+J20*D22</f>
        <v>88</v>
      </c>
      <c r="K22" s="8">
        <f>+K20*D22</f>
        <v>80</v>
      </c>
      <c r="L22" s="8">
        <f>+L20*D22</f>
        <v>72</v>
      </c>
      <c r="M22" s="8">
        <f>+M20*D22</f>
        <v>64</v>
      </c>
      <c r="N22" s="8">
        <f>+N20*D22</f>
        <v>56</v>
      </c>
      <c r="O22" s="8">
        <f>+O20*D22</f>
        <v>48</v>
      </c>
      <c r="P22" s="8">
        <f>+P20*D22</f>
        <v>40</v>
      </c>
      <c r="Q22" s="8">
        <f>+Q20*D22</f>
        <v>32</v>
      </c>
      <c r="R22" s="8">
        <f>+R20*D22</f>
        <v>24</v>
      </c>
      <c r="S22" s="8">
        <f>+S20*D22</f>
        <v>16</v>
      </c>
      <c r="T22" s="8">
        <f>+T20*D22</f>
        <v>8</v>
      </c>
    </row>
    <row r="23" spans="2:20" x14ac:dyDescent="0.25"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2:20" x14ac:dyDescent="0.25">
      <c r="G24" s="10" t="s">
        <v>8</v>
      </c>
      <c r="H24" s="6">
        <v>7</v>
      </c>
      <c r="I24" s="8">
        <f>+I22*H24</f>
        <v>672</v>
      </c>
      <c r="J24" s="8">
        <f>+H24*J22</f>
        <v>616</v>
      </c>
      <c r="K24" s="8">
        <f>+H24*K22</f>
        <v>560</v>
      </c>
      <c r="L24" s="8">
        <f>+H24*L22</f>
        <v>504</v>
      </c>
      <c r="M24" s="8">
        <f>+H24*M22</f>
        <v>448</v>
      </c>
      <c r="N24" s="8">
        <f>+H24*N22</f>
        <v>392</v>
      </c>
      <c r="O24" s="8">
        <f>+O22*H24</f>
        <v>336</v>
      </c>
      <c r="P24" s="8">
        <f>+P22*H24</f>
        <v>280</v>
      </c>
      <c r="Q24" s="8">
        <f>+Q22*H24</f>
        <v>224</v>
      </c>
      <c r="R24" s="8">
        <f>+R22*H24</f>
        <v>168</v>
      </c>
      <c r="S24" s="8">
        <f>+S22*H24</f>
        <v>112</v>
      </c>
      <c r="T24" s="8">
        <f>+T22*H24</f>
        <v>56</v>
      </c>
    </row>
    <row r="25" spans="2:20" x14ac:dyDescent="0.25">
      <c r="B25" s="3" t="s">
        <v>9</v>
      </c>
      <c r="C25" s="3"/>
      <c r="D25" s="3"/>
      <c r="E25" s="4">
        <v>450</v>
      </c>
      <c r="G25" s="10"/>
      <c r="H25" s="6">
        <v>6</v>
      </c>
      <c r="I25" s="8">
        <f>+I22*H25</f>
        <v>576</v>
      </c>
      <c r="J25" s="8">
        <f>+H25*J22</f>
        <v>528</v>
      </c>
      <c r="K25" s="8">
        <f>+H25*K22</f>
        <v>480</v>
      </c>
      <c r="L25" s="8">
        <f>+H25*L22</f>
        <v>432</v>
      </c>
      <c r="M25" s="8">
        <f>+H25*M22</f>
        <v>384</v>
      </c>
      <c r="N25" s="8">
        <f>+H25*N22</f>
        <v>336</v>
      </c>
      <c r="O25" s="8">
        <f>+O22*H25</f>
        <v>288</v>
      </c>
      <c r="P25" s="8">
        <f>+P22*H25</f>
        <v>240</v>
      </c>
      <c r="Q25" s="8">
        <f>+Q22*H25</f>
        <v>192</v>
      </c>
      <c r="R25" s="8">
        <f>+R22*H25</f>
        <v>144</v>
      </c>
      <c r="S25" s="8">
        <f>+S22*H25</f>
        <v>96</v>
      </c>
      <c r="T25" s="8">
        <f>+T22*H25</f>
        <v>48</v>
      </c>
    </row>
    <row r="26" spans="2:20" x14ac:dyDescent="0.25">
      <c r="G26" s="10"/>
      <c r="H26" s="6">
        <v>5</v>
      </c>
      <c r="I26" s="8">
        <f>+H26*I22</f>
        <v>480</v>
      </c>
      <c r="J26" s="8">
        <f>+H26*J22</f>
        <v>440</v>
      </c>
      <c r="K26" s="8">
        <f>+H26*K22</f>
        <v>400</v>
      </c>
      <c r="L26" s="8">
        <f>+H26*L22</f>
        <v>360</v>
      </c>
      <c r="M26" s="8">
        <f>+H26*M22</f>
        <v>320</v>
      </c>
      <c r="N26" s="8">
        <f>+N22*H26</f>
        <v>280</v>
      </c>
      <c r="O26" s="8">
        <f>+O22*H26</f>
        <v>240</v>
      </c>
      <c r="P26" s="8">
        <f>+P22*H26</f>
        <v>200</v>
      </c>
      <c r="Q26" s="8">
        <f>+Q22*H26</f>
        <v>160</v>
      </c>
      <c r="R26" s="8">
        <f>+R22*H26</f>
        <v>120</v>
      </c>
      <c r="S26" s="8">
        <f>+S22*H26</f>
        <v>80</v>
      </c>
      <c r="T26" s="8">
        <f>+T22*H26</f>
        <v>40</v>
      </c>
    </row>
    <row r="27" spans="2:20" x14ac:dyDescent="0.25">
      <c r="G27" s="10"/>
      <c r="H27" s="6">
        <v>4</v>
      </c>
      <c r="I27" s="8">
        <f>+I22*H27</f>
        <v>384</v>
      </c>
      <c r="J27" s="8">
        <f>+H27*J22</f>
        <v>352</v>
      </c>
      <c r="K27" s="8">
        <f>+H27*K22</f>
        <v>320</v>
      </c>
      <c r="L27" s="8">
        <f>+H27*L22</f>
        <v>288</v>
      </c>
      <c r="M27" s="8">
        <f>+H27*M22</f>
        <v>256</v>
      </c>
      <c r="N27" s="8">
        <f>+N22*H27</f>
        <v>224</v>
      </c>
      <c r="O27" s="8">
        <f>+O22*H27</f>
        <v>192</v>
      </c>
      <c r="P27" s="8">
        <f>+P22*H27</f>
        <v>160</v>
      </c>
      <c r="Q27" s="8">
        <f>+Q22*H27</f>
        <v>128</v>
      </c>
      <c r="R27" s="8">
        <f>+R22*H27</f>
        <v>96</v>
      </c>
      <c r="S27" s="8">
        <f>+S22*H27</f>
        <v>64</v>
      </c>
      <c r="T27" s="8">
        <f>+T22*H27</f>
        <v>32</v>
      </c>
    </row>
    <row r="28" spans="2:20" x14ac:dyDescent="0.25">
      <c r="G28" s="10"/>
      <c r="H28" s="6">
        <v>3</v>
      </c>
      <c r="I28" s="8">
        <f>+I22*H28</f>
        <v>288</v>
      </c>
      <c r="J28" s="8">
        <f>+H28*J22</f>
        <v>264</v>
      </c>
      <c r="K28" s="8">
        <f>+H28*K22</f>
        <v>240</v>
      </c>
      <c r="L28" s="8">
        <f>+H28*L22</f>
        <v>216</v>
      </c>
      <c r="M28" s="8">
        <f>+H28*M22</f>
        <v>192</v>
      </c>
      <c r="N28" s="8">
        <f>+N22*H28</f>
        <v>168</v>
      </c>
      <c r="O28" s="8">
        <f>+O22*H28</f>
        <v>144</v>
      </c>
      <c r="P28" s="8">
        <f>+P22*H28</f>
        <v>120</v>
      </c>
      <c r="Q28" s="8">
        <f>+Q22*H28</f>
        <v>96</v>
      </c>
      <c r="R28" s="8">
        <f>+R22*H28</f>
        <v>72</v>
      </c>
      <c r="S28" s="8">
        <f>+S22*H28</f>
        <v>48</v>
      </c>
      <c r="T28" s="8">
        <f>+T22*H28</f>
        <v>24</v>
      </c>
    </row>
    <row r="29" spans="2:20" x14ac:dyDescent="0.25">
      <c r="G29" s="10"/>
      <c r="H29" s="6">
        <v>2</v>
      </c>
      <c r="I29" s="8">
        <f>+I22*H29</f>
        <v>192</v>
      </c>
      <c r="J29" s="8">
        <f>+H29*J22</f>
        <v>176</v>
      </c>
      <c r="K29" s="8">
        <f>+H29*K22</f>
        <v>160</v>
      </c>
      <c r="L29" s="8">
        <f>+H29*L22</f>
        <v>144</v>
      </c>
      <c r="M29" s="8">
        <f>+H29*M22</f>
        <v>128</v>
      </c>
      <c r="N29" s="8">
        <f>+N22*H29</f>
        <v>112</v>
      </c>
      <c r="O29" s="8">
        <f>+O22*H29</f>
        <v>96</v>
      </c>
      <c r="P29" s="8">
        <f>+P22*H29</f>
        <v>80</v>
      </c>
      <c r="Q29" s="8">
        <f>+Q22*H29</f>
        <v>64</v>
      </c>
      <c r="R29" s="8">
        <f>+R22*H29</f>
        <v>48</v>
      </c>
      <c r="S29" s="8">
        <f>+S22*H29</f>
        <v>32</v>
      </c>
      <c r="T29" s="8">
        <f>+T22*H29</f>
        <v>16</v>
      </c>
    </row>
    <row r="30" spans="2:20" x14ac:dyDescent="0.25">
      <c r="G30" s="10"/>
      <c r="H30" s="6">
        <v>1</v>
      </c>
      <c r="I30" s="8">
        <f>+H30*I22</f>
        <v>96</v>
      </c>
      <c r="J30" s="8">
        <f>+H30*J22</f>
        <v>88</v>
      </c>
      <c r="K30" s="8">
        <f>+H30+K22</f>
        <v>81</v>
      </c>
      <c r="L30" s="8">
        <f>+H30*L22</f>
        <v>72</v>
      </c>
      <c r="M30" s="8">
        <f>+H30*M22</f>
        <v>64</v>
      </c>
      <c r="N30" s="8">
        <f>+N22+H30</f>
        <v>57</v>
      </c>
      <c r="O30" s="8">
        <f>+O22*H30</f>
        <v>48</v>
      </c>
      <c r="P30" s="8">
        <f>+P22*H30</f>
        <v>40</v>
      </c>
      <c r="Q30" s="8">
        <f>+Q22*H30</f>
        <v>32</v>
      </c>
      <c r="R30" s="8">
        <f>+R22*H30</f>
        <v>24</v>
      </c>
      <c r="S30" s="8">
        <f>+S22*H30</f>
        <v>16</v>
      </c>
      <c r="T30" s="8">
        <f>+T22*H30</f>
        <v>8</v>
      </c>
    </row>
    <row r="31" spans="2:20" x14ac:dyDescent="0.25"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5" spans="2:6" x14ac:dyDescent="0.25">
      <c r="B35" t="s">
        <v>10</v>
      </c>
    </row>
    <row r="36" spans="2:6" x14ac:dyDescent="0.25">
      <c r="D36" s="6" t="s">
        <v>12</v>
      </c>
      <c r="E36" s="6">
        <v>20</v>
      </c>
    </row>
    <row r="37" spans="2:6" x14ac:dyDescent="0.25">
      <c r="D37" s="6" t="s">
        <v>8</v>
      </c>
      <c r="E37" s="6">
        <v>3</v>
      </c>
    </row>
    <row r="38" spans="2:6" x14ac:dyDescent="0.25">
      <c r="D38" s="6" t="s">
        <v>11</v>
      </c>
      <c r="E38" s="11">
        <f>+(E36*E37)/100</f>
        <v>0.6</v>
      </c>
      <c r="F38" t="s">
        <v>13</v>
      </c>
    </row>
  </sheetData>
  <mergeCells count="6">
    <mergeCell ref="G20:H20"/>
    <mergeCell ref="G19:H19"/>
    <mergeCell ref="G21:H21"/>
    <mergeCell ref="G22:H22"/>
    <mergeCell ref="B25:D25"/>
    <mergeCell ref="G24:G30"/>
  </mergeCells>
  <conditionalFormatting sqref="I24:T30">
    <cfRule type="cellIs" dxfId="1" priority="1" operator="greaterThan">
      <formula>$E$25</formula>
    </cfRule>
    <cfRule type="cellIs" dxfId="0" priority="3" operator="lessThan">
      <formula>$E$25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Generator Fuel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McDougall</dc:creator>
  <cp:lastModifiedBy>Allan McDougall</cp:lastModifiedBy>
  <dcterms:created xsi:type="dcterms:W3CDTF">2023-12-14T02:59:10Z</dcterms:created>
  <dcterms:modified xsi:type="dcterms:W3CDTF">2023-12-14T03:34:07Z</dcterms:modified>
</cp:coreProperties>
</file>